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Instrument Inventory" sheetId="1" state="visible" r:id="rId1"/>
    <sheet xmlns:r="http://schemas.openxmlformats.org/officeDocument/2006/relationships" name="2. Conversion Scenarios" sheetId="2" state="visible" r:id="rId2"/>
    <sheet xmlns:r="http://schemas.openxmlformats.org/officeDocument/2006/relationships" name="3. Cleanup Pat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"/>
  </numFmts>
  <fonts count="8">
    <font>
      <name val="Calibri"/>
      <family val="2"/>
      <color theme="1"/>
      <sz val="11"/>
      <scheme val="minor"/>
    </font>
    <font>
      <name val="Helvetica"/>
      <b val="1"/>
      <color rgb="00FFFFFF"/>
      <sz val="11"/>
    </font>
    <font>
      <name val="Helvetica"/>
      <i val="1"/>
      <color rgb="005A6378"/>
      <sz val="9"/>
    </font>
    <font>
      <name val="Helvetica"/>
      <b val="1"/>
      <color rgb="001A1F2E"/>
      <sz val="10"/>
    </font>
    <font>
      <name val="Helvetica"/>
      <color rgb="001A1F2E"/>
      <sz val="10"/>
    </font>
    <font>
      <name val="Helvetica"/>
      <b val="1"/>
      <color rgb="00C9A961"/>
      <sz val="11"/>
    </font>
    <font>
      <name val="Helvetica"/>
      <b val="1"/>
      <color rgb="00C9A961"/>
      <sz val="10"/>
    </font>
    <font>
      <name val="Helvetica"/>
      <b val="1"/>
      <color rgb="001A1F2E"/>
      <sz val="11"/>
    </font>
  </fonts>
  <fills count="5">
    <fill>
      <patternFill/>
    </fill>
    <fill>
      <patternFill patternType="gray125"/>
    </fill>
    <fill>
      <patternFill patternType="solid">
        <fgColor rgb="001A1F2E"/>
      </patternFill>
    </fill>
    <fill>
      <patternFill patternType="solid">
        <fgColor rgb="00C9A961"/>
      </patternFill>
    </fill>
    <fill>
      <patternFill patternType="solid">
        <fgColor rgb="00FAF7F0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0" borderId="2" applyAlignment="1" pivotButton="0" quotePrefix="0" xfId="0">
      <alignment vertical="top" wrapText="1"/>
    </xf>
    <xf numFmtId="0" fontId="3" fillId="4" borderId="0" pivotButton="0" quotePrefix="0" xfId="0"/>
    <xf numFmtId="164" fontId="3" fillId="4" borderId="0" pivotButton="0" quotePrefix="0" xfId="0"/>
    <xf numFmtId="0" fontId="5" fillId="0" borderId="0" pivotButton="0" quotePrefix="0" xfId="0"/>
    <xf numFmtId="0" fontId="3" fillId="4" borderId="2" applyAlignment="1" pivotButton="0" quotePrefix="0" xfId="0">
      <alignment vertical="top" wrapText="1"/>
    </xf>
    <xf numFmtId="164" fontId="4" fillId="4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  <xf numFmtId="164" fontId="4" fillId="0" borderId="2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0" fontId="7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4" customWidth="1" min="3" max="3"/>
    <col width="16" customWidth="1" min="4" max="4"/>
    <col width="12" customWidth="1" min="5" max="5"/>
    <col width="18" customWidth="1" min="6" max="6"/>
    <col width="26" customWidth="1" min="7" max="7"/>
    <col width="22" customWidth="1" min="8" max="8"/>
  </cols>
  <sheetData>
    <row r="1" ht="32" customHeight="1">
      <c r="A1" s="1" t="inlineStr">
        <is>
          <t>Hybrid Instrument Cap-Table Audit — Instrument Inventory</t>
        </is>
      </c>
    </row>
    <row r="2" ht="32" customHeight="1">
      <c r="A2" s="2" t="inlineStr">
        <is>
          <t>List every SAFE, ASA, convertible note, advanced subscription agreement, and venture debt instrument currently outstanding. IPEV 2025 Section 5.20 requires scenario analysis or OPM on each at every measurement date.</t>
        </is>
      </c>
    </row>
    <row r="4" ht="28" customHeight="1">
      <c r="A4" s="3" t="inlineStr">
        <is>
          <t>Holder</t>
        </is>
      </c>
      <c r="B4" s="3" t="inlineStr">
        <is>
          <t>Instrument type</t>
        </is>
      </c>
      <c r="C4" s="3" t="inlineStr">
        <is>
          <t>Issue date</t>
        </is>
      </c>
      <c r="D4" s="3" t="inlineStr">
        <is>
          <t>Principal (£)</t>
        </is>
      </c>
      <c r="E4" s="3" t="inlineStr">
        <is>
          <t>Discount %</t>
        </is>
      </c>
      <c r="F4" s="3" t="inlineStr">
        <is>
          <t>Valuation cap (£)</t>
        </is>
      </c>
      <c r="G4" s="3" t="inlineStr">
        <is>
          <t>Conversion event</t>
        </is>
      </c>
      <c r="H4" s="3" t="inlineStr">
        <is>
          <t>Documentation attached?</t>
        </is>
      </c>
    </row>
    <row r="5">
      <c r="A5" s="4" t="inlineStr">
        <is>
          <t>[Investor name]</t>
        </is>
      </c>
      <c r="B5" s="4" t="inlineStr">
        <is>
          <t>SAFE (post-money)</t>
        </is>
      </c>
      <c r="C5" s="4" t="inlineStr">
        <is>
          <t>2024-09-15</t>
        </is>
      </c>
      <c r="D5" s="4" t="n">
        <v>250000</v>
      </c>
      <c r="E5" s="4" t="n">
        <v>0</v>
      </c>
      <c r="F5" s="4" t="n">
        <v>8000000</v>
      </c>
      <c r="G5" s="4" t="inlineStr">
        <is>
          <t>Next priced round</t>
        </is>
      </c>
      <c r="H5" s="4" t="inlineStr">
        <is>
          <t>Y / N</t>
        </is>
      </c>
    </row>
    <row r="6">
      <c r="A6" s="4" t="inlineStr">
        <is>
          <t>[Investor name]</t>
        </is>
      </c>
      <c r="B6" s="4" t="inlineStr">
        <is>
          <t>SAFE (post-money)</t>
        </is>
      </c>
      <c r="C6" s="4" t="inlineStr">
        <is>
          <t>2024-12-01</t>
        </is>
      </c>
      <c r="D6" s="4" t="n">
        <v>500000</v>
      </c>
      <c r="E6" s="4" t="n">
        <v>0</v>
      </c>
      <c r="F6" s="4" t="n">
        <v>12000000</v>
      </c>
      <c r="G6" s="4" t="inlineStr">
        <is>
          <t>Next priced round</t>
        </is>
      </c>
      <c r="H6" s="4" t="inlineStr">
        <is>
          <t>Y / N</t>
        </is>
      </c>
    </row>
    <row r="7">
      <c r="A7" s="4" t="inlineStr">
        <is>
          <t>[Investor name]</t>
        </is>
      </c>
      <c r="B7" s="4" t="inlineStr">
        <is>
          <t>SAFE (post-money)</t>
        </is>
      </c>
      <c r="C7" s="4" t="inlineStr">
        <is>
          <t>2025-03-22</t>
        </is>
      </c>
      <c r="D7" s="4" t="n">
        <v>1000000</v>
      </c>
      <c r="E7" s="4" t="n">
        <v>0</v>
      </c>
      <c r="F7" s="4" t="n">
        <v>18000000</v>
      </c>
      <c r="G7" s="4" t="inlineStr">
        <is>
          <t>Next priced round</t>
        </is>
      </c>
      <c r="H7" s="4" t="inlineStr">
        <is>
          <t>Y / N</t>
        </is>
      </c>
    </row>
    <row r="8">
      <c r="A8" s="4" t="inlineStr">
        <is>
          <t>[Lender name]</t>
        </is>
      </c>
      <c r="B8" s="4" t="inlineStr">
        <is>
          <t>Convertible loan note</t>
        </is>
      </c>
      <c r="C8" s="4" t="inlineStr">
        <is>
          <t>2025-06-10</t>
        </is>
      </c>
      <c r="D8" s="4" t="n">
        <v>750000</v>
      </c>
      <c r="E8" s="4" t="n">
        <v>20</v>
      </c>
      <c r="F8" s="4" t="n">
        <v>0</v>
      </c>
      <c r="G8" s="4" t="inlineStr">
        <is>
          <t>Maturity or qualified financing</t>
        </is>
      </c>
      <c r="H8" s="4" t="inlineStr">
        <is>
          <t>Y / N</t>
        </is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2">
      <c r="A12" s="5" t="inlineStr">
        <is>
          <t>Total principal outstanding</t>
        </is>
      </c>
      <c r="D12" s="6">
        <f>SUM(D5:D11)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8" customWidth="1" min="3" max="3"/>
    <col width="24" customWidth="1" min="4" max="4"/>
    <col width="28" customWidth="1" min="5" max="5"/>
    <col width="26" customWidth="1" min="6" max="6"/>
    <col width="36" customWidth="1" min="7" max="7"/>
  </cols>
  <sheetData>
    <row r="1" ht="32" customHeight="1">
      <c r="A1" s="1" t="inlineStr">
        <is>
          <t>Conversion-Scenario Model — what your post-conversion pre-money looks like under realistic scenarios</t>
        </is>
      </c>
    </row>
    <row r="2" ht="40" customHeight="1">
      <c r="A2" s="2" t="inlineStr">
        <is>
          <t>IPEV Section 5.20 requires scenario analysis or option pricing model. Build three scenarios (low / mid / high pre-money) and compute the post-conversion dilution. The Fund's analyst will run a richer version of this; you front-run them by arriving with your version.</t>
        </is>
      </c>
    </row>
    <row r="4">
      <c r="A4" s="7" t="inlineStr">
        <is>
          <t>Scenario inputs</t>
        </is>
      </c>
    </row>
    <row r="5">
      <c r="A5" s="8" t="inlineStr">
        <is>
          <t>Pre-money (Low)</t>
        </is>
      </c>
      <c r="B5" s="9" t="n">
        <v>28000000</v>
      </c>
    </row>
    <row r="6">
      <c r="A6" s="8" t="inlineStr">
        <is>
          <t>Pre-money (Mid)</t>
        </is>
      </c>
      <c r="B6" s="9" t="n">
        <v>36000000</v>
      </c>
    </row>
    <row r="7">
      <c r="A7" s="8" t="inlineStr">
        <is>
          <t>Pre-money (High)</t>
        </is>
      </c>
      <c r="B7" s="9" t="n">
        <v>44000000</v>
      </c>
    </row>
    <row r="8">
      <c r="A8" s="8" t="inlineStr">
        <is>
          <t>Round size</t>
        </is>
      </c>
      <c r="B8" s="9" t="n">
        <v>8000000</v>
      </c>
    </row>
    <row r="9">
      <c r="A9" s="8" t="inlineStr">
        <is>
          <t>Total SAFE / hybrid principal (from Tab 1)</t>
        </is>
      </c>
      <c r="B9" s="9">
        <f>'1. Instrument Inventory'!D12</f>
        <v/>
      </c>
    </row>
    <row r="11">
      <c r="A11" s="7" t="inlineStr">
        <is>
          <t>Scenario output — post-conversion pre-money &amp; dilution</t>
        </is>
      </c>
    </row>
    <row r="13" ht="32" customHeight="1">
      <c r="A13" s="3" t="inlineStr">
        <is>
          <t>Scenario</t>
        </is>
      </c>
      <c r="B13" s="3" t="inlineStr">
        <is>
          <t>Stated pre-money (£)</t>
        </is>
      </c>
      <c r="C13" s="3" t="inlineStr">
        <is>
          <t>SAFEs convert at (£)</t>
        </is>
      </c>
      <c r="D13" s="3" t="inlineStr">
        <is>
          <t>Effective post-money (£)</t>
        </is>
      </c>
      <c r="E13" s="3" t="inlineStr">
        <is>
          <t>Founder dilution from SAFEs</t>
        </is>
      </c>
      <c r="F13" s="3" t="inlineStr">
        <is>
          <t>New investor dilution</t>
        </is>
      </c>
      <c r="G13" s="3" t="inlineStr">
        <is>
          <t>Notes</t>
        </is>
      </c>
    </row>
    <row r="14">
      <c r="A14" s="10" t="inlineStr">
        <is>
          <t>Low</t>
        </is>
      </c>
      <c r="B14" s="11">
        <f>B5</f>
        <v/>
      </c>
      <c r="C14" s="4" t="inlineStr">
        <is>
          <t>[enter cap or discount-implied price per share]</t>
        </is>
      </c>
      <c r="D14" s="11">
        <f>B5+B$8+B$9</f>
        <v/>
      </c>
      <c r="E14" s="4" t="inlineStr">
        <is>
          <t>[B$9 ÷ D{ri}, when SAFE price &lt; new round price]</t>
        </is>
      </c>
      <c r="F14" s="4" t="inlineStr">
        <is>
          <t>[B$8 ÷ D{ri}]</t>
        </is>
      </c>
      <c r="G14" s="4" t="inlineStr"/>
    </row>
    <row r="15">
      <c r="A15" s="10" t="inlineStr">
        <is>
          <t>Mid</t>
        </is>
      </c>
      <c r="B15" s="11">
        <f>B6</f>
        <v/>
      </c>
      <c r="C15" s="4" t="inlineStr">
        <is>
          <t>[enter cap or discount-implied price per share]</t>
        </is>
      </c>
      <c r="D15" s="11">
        <f>B6+B$8+B$9</f>
        <v/>
      </c>
      <c r="E15" s="4" t="inlineStr">
        <is>
          <t>[B$9 ÷ D{ri}, when SAFE price &lt; new round price]</t>
        </is>
      </c>
      <c r="F15" s="4" t="inlineStr">
        <is>
          <t>[B$8 ÷ D{ri}]</t>
        </is>
      </c>
      <c r="G15" s="4" t="inlineStr"/>
    </row>
    <row r="16">
      <c r="A16" s="10" t="inlineStr">
        <is>
          <t>High</t>
        </is>
      </c>
      <c r="B16" s="11">
        <f>B7</f>
        <v/>
      </c>
      <c r="C16" s="4" t="inlineStr">
        <is>
          <t>[enter cap or discount-implied price per share]</t>
        </is>
      </c>
      <c r="D16" s="11">
        <f>B7+B$8+B$9</f>
        <v/>
      </c>
      <c r="E16" s="4" t="inlineStr">
        <is>
          <t>[B$9 ÷ D{ri}, when SAFE price &lt; new round price]</t>
        </is>
      </c>
      <c r="F16" s="4" t="inlineStr">
        <is>
          <t>[B$8 ÷ D{ri}]</t>
        </is>
      </c>
      <c r="G16" s="4" t="inlineStr"/>
    </row>
    <row r="18" ht="32" customHeight="1">
      <c r="A18" s="12" t="inlineStr">
        <is>
          <t>Coordinator note</t>
        </is>
      </c>
      <c r="B18" s="2" t="inlineStr">
        <is>
          <t>Three SAFEs at three valuation caps is six Fair Value scenarios, not one cap table. Build out each conversion path. The Fund's analyst will.</t>
        </is>
      </c>
    </row>
  </sheetData>
  <mergeCells count="3">
    <mergeCell ref="B18:G18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34" customWidth="1" min="3" max="3"/>
    <col width="50" customWidth="1" min="4" max="4"/>
    <col width="22" customWidth="1" min="5" max="5"/>
  </cols>
  <sheetData>
    <row r="1" ht="32" customHeight="1">
      <c r="A1" s="1" t="inlineStr">
        <is>
          <t>Cleanup-Path Checklist — five paths to a defendable cap table before the term sheet</t>
        </is>
      </c>
    </row>
    <row r="2" ht="28" customHeight="1">
      <c r="A2" s="2" t="inlineStr">
        <is>
          <t>Triage every hybrid instrument against these five cleanup paths. The cleanup paths exist; the discount for not taking them does not.</t>
        </is>
      </c>
    </row>
    <row r="4" ht="28" customHeight="1">
      <c r="A4" s="3" t="inlineStr">
        <is>
          <t>#</t>
        </is>
      </c>
      <c r="B4" s="3" t="inlineStr">
        <is>
          <t>Path</t>
        </is>
      </c>
      <c r="C4" s="3" t="inlineStr">
        <is>
          <t>When to use</t>
        </is>
      </c>
      <c r="D4" s="3" t="inlineStr">
        <is>
          <t>Action</t>
        </is>
      </c>
      <c r="E4" s="3" t="inlineStr">
        <is>
          <t>Status</t>
        </is>
      </c>
    </row>
    <row r="5" ht="50" customHeight="1">
      <c r="A5" s="4" t="n">
        <v>1</v>
      </c>
      <c r="B5" s="4" t="inlineStr">
        <is>
          <t>Convert early at a fair price</t>
        </is>
      </c>
      <c r="C5" s="4" t="inlineStr">
        <is>
          <t>Founders have the leverage; SAFEs were issued in a known down-cycle and a clean conversion is mutually attractive.</t>
        </is>
      </c>
      <c r="D5" s="4" t="inlineStr">
        <is>
          <t>Negotiate conversion at a price between the original cap and the current intended pre-money. Sign side-letter; remove the SAFE from the active stack.</t>
        </is>
      </c>
      <c r="E5" s="4" t="inlineStr">
        <is>
          <t>☐ Open  ☐ In progress  ☐ Done</t>
        </is>
      </c>
    </row>
    <row r="6" ht="50" customHeight="1">
      <c r="A6" s="4" t="n">
        <v>2</v>
      </c>
      <c r="B6" s="4" t="inlineStr">
        <is>
          <t>Negotiate caps with existing holders</t>
        </is>
      </c>
      <c r="C6" s="4" t="inlineStr">
        <is>
          <t>Holders are reasonable, evidence supports a higher current valuation than the original cap, and the relationship can absorb the conversation.</t>
        </is>
      </c>
      <c r="D6" s="4" t="inlineStr">
        <is>
          <t>Surface the underlying valuation evidence; agree a revised cap that reflects current performance; document.</t>
        </is>
      </c>
      <c r="E6" s="4" t="inlineStr">
        <is>
          <t>☐ Open  ☐ In progress  ☐ Done</t>
        </is>
      </c>
    </row>
    <row r="7" ht="50" customHeight="1">
      <c r="A7" s="4" t="n">
        <v>3</v>
      </c>
      <c r="B7" s="4" t="inlineStr">
        <is>
          <t>Prepare scenario documentation</t>
        </is>
      </c>
      <c r="C7" s="4" t="inlineStr">
        <is>
          <t>Cleanup is impractical (e.g. multiple investors, scattered geographies); the existing instruments will run to next priced round.</t>
        </is>
      </c>
      <c r="D7" s="4" t="inlineStr">
        <is>
          <t>Build the 3-scenario conversion model (Tab 2); attach IPEV-aligned methodology notes; include in diligence pack.</t>
        </is>
      </c>
      <c r="E7" s="4" t="inlineStr">
        <is>
          <t>☐ Open  ☐ In progress  ☐ Done</t>
        </is>
      </c>
    </row>
    <row r="8" ht="50" customHeight="1">
      <c r="A8" s="4" t="n">
        <v>4</v>
      </c>
      <c r="B8" s="4" t="inlineStr">
        <is>
          <t>Retain a capital advisor</t>
        </is>
      </c>
      <c r="C8" s="4" t="inlineStr">
        <is>
          <t>Cap table is genuinely tangled (5+ instruments across 3+ holders) or contains venture debt with covenant complexity.</t>
        </is>
      </c>
      <c r="D8" s="4" t="inlineStr">
        <is>
          <t>Engage a corporate-finance specialist or capital-structure advisor to triage and produce an institutional-grade cleanup memo.</t>
        </is>
      </c>
      <c r="E8" s="4" t="inlineStr">
        <is>
          <t>☐ Open  ☐ In progress  ☐ Done</t>
        </is>
      </c>
    </row>
    <row r="9" ht="50" customHeight="1">
      <c r="A9" s="4" t="n">
        <v>5</v>
      </c>
      <c r="B9" s="4" t="inlineStr">
        <is>
          <t>Disclose and price</t>
        </is>
      </c>
      <c r="C9" s="4" t="inlineStr">
        <is>
          <t>Cleanup is impossible in the available time window; the round must proceed.</t>
        </is>
      </c>
      <c r="D9" s="4" t="inlineStr">
        <is>
          <t>Disclose the unmodelled scenarios up-front in the diligence pack with the methodology used. Front-running the Fund's markdown is preferable to having it surface post-LOI.</t>
        </is>
      </c>
      <c r="E9" s="4" t="inlineStr">
        <is>
          <t>☐ Open  ☐ In progress  ☐ Done</t>
        </is>
      </c>
    </row>
    <row r="11">
      <c r="A11" s="13" t="inlineStr">
        <is>
          <t>Footer — IPEV-aware cleanup discipline</t>
        </is>
      </c>
    </row>
    <row r="12" ht="60" customHeight="1">
      <c r="A12" s="2" t="inlineStr">
        <is>
          <t>Whichever path you choose, document it. The 2025 IPEV Valuation Guidelines (Section 5.20) require scenario analysis or option pricing models on hybrid instruments at every measurement date — your Fund's quarterly remark over the next 5–7 years runs against your cap-table evidence base. Building it before the term sheet is cheaper than having it built for you afterward.</t>
        </is>
      </c>
    </row>
    <row r="14" ht="28" customHeight="1">
      <c r="A14" s="14" t="inlineStr">
        <is>
          <t>Next step — Round Readiness Diagnostic at opag.io/round-ready/diagnostic</t>
        </is>
      </c>
    </row>
  </sheetData>
  <mergeCells count="4">
    <mergeCell ref="A2:E2"/>
    <mergeCell ref="A1:E1"/>
    <mergeCell ref="A12:E12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2026-05-04T10:31:51Z</dcterms:created>
  <dcterms:modified xmlns:dcterms="http://purl.org/dc/terms/" xmlns:xsi="http://www.w3.org/2001/XMLSchema-instance" xsi:type="dcterms:W3CDTF">2026-05-04T10:31:52Z</dcterms:modified>
</cp:coreProperties>
</file>